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SICS &amp; BROOKS" sheetId="5" r:id="rId1"/>
  </sheets>
  <calcPr calcId="152511"/>
</workbook>
</file>

<file path=xl/calcChain.xml><?xml version="1.0" encoding="utf-8"?>
<calcChain xmlns="http://schemas.openxmlformats.org/spreadsheetml/2006/main">
  <c r="AA5" i="5" l="1"/>
  <c r="AA6" i="5"/>
  <c r="AA7" i="5"/>
  <c r="AA8" i="5"/>
  <c r="AA9" i="5"/>
  <c r="AA10" i="5"/>
  <c r="AA11" i="5"/>
  <c r="AA12" i="5"/>
  <c r="AA13" i="5"/>
  <c r="AA14" i="5"/>
  <c r="AA15" i="5"/>
  <c r="AA4" i="5"/>
  <c r="Y7" i="5"/>
  <c r="Y8" i="5"/>
  <c r="Y9" i="5"/>
  <c r="Y10" i="5"/>
  <c r="Y2" i="5" s="1"/>
  <c r="Y11" i="5"/>
  <c r="Y12" i="5"/>
  <c r="Y13" i="5"/>
  <c r="Y14" i="5"/>
  <c r="Y15" i="5"/>
  <c r="Y5" i="5"/>
  <c r="Y6" i="5"/>
  <c r="Y4" i="5"/>
</calcChain>
</file>

<file path=xl/sharedStrings.xml><?xml version="1.0" encoding="utf-8"?>
<sst xmlns="http://schemas.openxmlformats.org/spreadsheetml/2006/main" count="70" uniqueCount="43">
  <si>
    <t>QTY</t>
  </si>
  <si>
    <t>SKU</t>
  </si>
  <si>
    <t>STYLE</t>
  </si>
  <si>
    <t>RRP</t>
  </si>
  <si>
    <t>ADULTS</t>
  </si>
  <si>
    <t>COLOR</t>
  </si>
  <si>
    <t>WHL</t>
  </si>
  <si>
    <t>PHOTO</t>
  </si>
  <si>
    <t>1011B366-402</t>
  </si>
  <si>
    <t>1203701B-460</t>
  </si>
  <si>
    <t>1203691B-460</t>
  </si>
  <si>
    <t>1103821D-482</t>
  </si>
  <si>
    <t>1103831D-482</t>
  </si>
  <si>
    <t>1103811D-490</t>
  </si>
  <si>
    <t>ASICS</t>
  </si>
  <si>
    <t>BROOKS</t>
  </si>
  <si>
    <t>BRAND</t>
  </si>
  <si>
    <t>MEN</t>
  </si>
  <si>
    <t>WOMEN</t>
  </si>
  <si>
    <t>GEL-GLORIFY 5</t>
  </si>
  <si>
    <t>GEL-CUMULUS 24</t>
  </si>
  <si>
    <t>BLACK / ISLAND BLUE</t>
  </si>
  <si>
    <t>BLACK / SUMMER DUNE</t>
  </si>
  <si>
    <t>BLACK / PAPAYA</t>
  </si>
  <si>
    <t>INDIGO BLUE / SUN PEAC</t>
  </si>
  <si>
    <t>PEARL / BLACK / PINK</t>
  </si>
  <si>
    <t>BLACK / BLACKENED PEAR</t>
  </si>
  <si>
    <t>PEACOAT / BLUE / PINK</t>
  </si>
  <si>
    <t>BLUE / NIGHTLIFE / WHITE</t>
  </si>
  <si>
    <t>EBONY / GREY / PINK</t>
  </si>
  <si>
    <t xml:space="preserve">PEACOAT / ATOMIC BLUE </t>
  </si>
  <si>
    <t xml:space="preserve">S I Z E    U S </t>
  </si>
  <si>
    <t>1011B385-002</t>
  </si>
  <si>
    <t>1012B225-001</t>
  </si>
  <si>
    <t>1012B206-009</t>
  </si>
  <si>
    <t>1203561B-058</t>
  </si>
  <si>
    <t>1203551B-066</t>
  </si>
  <si>
    <t>1203681B-009</t>
  </si>
  <si>
    <t>GHOST 14</t>
  </si>
  <si>
    <t>GHOST 14 GTX</t>
  </si>
  <si>
    <t>GLYCERIN GTS 20</t>
  </si>
  <si>
    <t>GLYCERIN 20</t>
  </si>
  <si>
    <t>DIVIDE 3 TRAIL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</si>
</sst>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000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10" applyNumberFormat="0" applyAlignment="0" applyProtection="0"/>
    <xf numFmtId="0" fontId="15" fillId="30" borderId="11" applyNumberFormat="0" applyAlignment="0" applyProtection="0"/>
    <xf numFmtId="16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10" applyNumberFormat="0" applyAlignment="0" applyProtection="0"/>
    <xf numFmtId="0" fontId="22" fillId="0" borderId="15" applyNumberFormat="0" applyFill="0" applyAlignment="0" applyProtection="0"/>
    <xf numFmtId="0" fontId="23" fillId="33" borderId="0" applyNumberFormat="0" applyBorder="0" applyAlignment="0" applyProtection="0"/>
    <xf numFmtId="0" fontId="24" fillId="0" borderId="0"/>
    <xf numFmtId="0" fontId="24" fillId="0" borderId="0"/>
    <xf numFmtId="0" fontId="2" fillId="34" borderId="16" applyNumberFormat="0" applyFont="0" applyAlignment="0" applyProtection="0"/>
    <xf numFmtId="0" fontId="25" fillId="29" borderId="17" applyNumberFormat="0" applyAlignment="0" applyProtection="0"/>
    <xf numFmtId="0" fontId="8" fillId="0" borderId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33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6" fontId="4" fillId="3" borderId="2" xfId="28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6" fontId="4" fillId="3" borderId="1" xfId="28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6" fontId="4" fillId="2" borderId="7" xfId="0" applyNumberFormat="1" applyFont="1" applyFill="1" applyBorder="1" applyAlignment="1">
      <alignment horizontal="center" vertical="center" wrapText="1"/>
    </xf>
    <xf numFmtId="166" fontId="10" fillId="3" borderId="0" xfId="0" applyNumberFormat="1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Standaard_Blad1" xfId="42"/>
    <cellStyle name="Title" xfId="43" builtinId="15" customBuiltin="1"/>
    <cellStyle name="Total" xfId="44" builtinId="25" customBuiltin="1"/>
    <cellStyle name="Warning Text" xfId="45" builtinId="11" customBuiltin="1"/>
    <cellStyle name="כותרת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s://intersport-de.imgdn.net/fsi/server?type=image&amp;source=intersport/Produktiv/color/177/1203691B/460/VK/W1_1203691B_460_VK1_177_BROOKS.png&amp;format=png&amp;height=100&amp;width=100" TargetMode="External"/><Relationship Id="rId3" Type="http://schemas.openxmlformats.org/officeDocument/2006/relationships/image" Target="https://intersport-de.imgdn.net/fsi/server?type=image&amp;source=intersport/Produktiv/color/176/1012B225/001/VK/W1_1012B225_001_VK1_176_ASICS.png&amp;format=png&amp;height=100&amp;width=100" TargetMode="External"/><Relationship Id="rId7" Type="http://schemas.openxmlformats.org/officeDocument/2006/relationships/image" Target="https://intersport-de.imgdn.net/fsi/server?type=image&amp;source=intersport/Produktiv/color/177/1203701B/460/VK/W1_1203701B_460_VK1_177_BROOKS.png&amp;format=png&amp;height=100&amp;width=100" TargetMode="External"/><Relationship Id="rId12" Type="http://schemas.openxmlformats.org/officeDocument/2006/relationships/image" Target="https://intersport-de.imgdn.net/fsi/server?type=image&amp;source=intersport/Produktiv/color/177/1103811D/490/VK/W1_1103811D_490_VK1_177_BROOKS.png&amp;format=png&amp;height=100&amp;width=100" TargetMode="External"/><Relationship Id="rId2" Type="http://schemas.openxmlformats.org/officeDocument/2006/relationships/image" Target="https://intersport-de.imgdn.net/fsi/server?type=image&amp;source=intersport/Produktiv/color/176/1011B385/002/VK/W1_1011B385_002_VK1_176_ASICS.png&amp;format=png&amp;height=100&amp;width=100" TargetMode="External"/><Relationship Id="rId1" Type="http://schemas.openxmlformats.org/officeDocument/2006/relationships/image" Target="https://intersport-de.imgdn.net/fsi/server?type=image&amp;source=intersport/Produktiv/color/177/6100315/101/F/W1_6100315_101_F1_177_BROOKS.png&amp;format=png&amp;height=100&amp;width=100" TargetMode="External"/><Relationship Id="rId6" Type="http://schemas.openxmlformats.org/officeDocument/2006/relationships/image" Target="https://intersport-de.imgdn.net/fsi/server?type=image&amp;source=intersport/Produktiv/color/177/1203551B/066/VK/W1_1203551B_066_VK1_177_BROOKS.png&amp;format=png&amp;height=100&amp;width=100" TargetMode="External"/><Relationship Id="rId11" Type="http://schemas.openxmlformats.org/officeDocument/2006/relationships/image" Target="https://intersport-de.imgdn.net/fsi/server?type=image&amp;source=intersport/Produktiv/color/177/1203681B/009/VK/W1_1203681B_009_VK1_177_BROOKS.png&amp;format=png&amp;height=100&amp;width=100" TargetMode="External"/><Relationship Id="rId5" Type="http://schemas.openxmlformats.org/officeDocument/2006/relationships/image" Target="https://intersport-de.imgdn.net/fsi/server?type=image&amp;source=intersport/Produktiv/color/176/1011B366/402/VK/W1_1011B366_402_VK1_176_ASICS.png&amp;format=png&amp;height=100&amp;width=100" TargetMode="External"/><Relationship Id="rId10" Type="http://schemas.openxmlformats.org/officeDocument/2006/relationships/image" Target="https://intersport-de.imgdn.net/fsi/server?type=image&amp;source=intersport/Produktiv/color/177/1103831D/482/VK/W1_1103831D_482_VK1_177_BROOKS.png&amp;format=png&amp;height=100&amp;width=100" TargetMode="External"/><Relationship Id="rId4" Type="http://schemas.openxmlformats.org/officeDocument/2006/relationships/image" Target="https://intersport-de.imgdn.net/fsi/server?type=image&amp;source=intersport/Produktiv/color/176/1012B206/009/VK/W1_1012B206_009_VK1_176_ASICS.png&amp;format=png&amp;height=100&amp;width=100" TargetMode="External"/><Relationship Id="rId9" Type="http://schemas.openxmlformats.org/officeDocument/2006/relationships/image" Target="https://intersport-de.imgdn.net/fsi/server?type=image&amp;source=intersport/Produktiv/color/177/1103821D/482/VK/W1_1103821D_482_VK1_177_BROOKS.png&amp;format=png&amp;height=100&amp;width=1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120650</xdr:colOff>
      <xdr:row>7</xdr:row>
      <xdr:rowOff>292100</xdr:rowOff>
    </xdr:from>
    <xdr:to>
      <xdr:col>1</xdr:col>
      <xdr:colOff>1060450</xdr:colOff>
      <xdr:row>7</xdr:row>
      <xdr:rowOff>704850</xdr:rowOff>
    </xdr:to>
    <xdr:pic>
      <xdr:nvPicPr>
        <xdr:cNvPr id="1025" name="Grafik 402" descr="https://intersport-de.imgdn.net/fsi/server?type=image&amp;source=intersport/Produktiv/color/177/6100315/101/F/W1_6100315_101_F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749300" y="5346700"/>
          <a:ext cx="939800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3</xdr:row>
      <xdr:rowOff>184150</xdr:rowOff>
    </xdr:from>
    <xdr:to>
      <xdr:col>1</xdr:col>
      <xdr:colOff>1060450</xdr:colOff>
      <xdr:row>3</xdr:row>
      <xdr:rowOff>812800</xdr:rowOff>
    </xdr:to>
    <xdr:pic>
      <xdr:nvPicPr>
        <xdr:cNvPr id="1026" name="Grafik 7494" descr="https://intersport-de.imgdn.net/fsi/server?type=image&amp;source=intersport/Produktiv/color/176/1011B385/002/VK/W1_1011B385_002_VK1_176_ASIC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2"/>
        <a:srcRect/>
        <a:stretch>
          <a:fillRect/>
        </a:stretch>
      </xdr:blipFill>
      <xdr:spPr bwMode="auto">
        <a:xfrm flipH="1">
          <a:off x="749300" y="1377950"/>
          <a:ext cx="9398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4</xdr:row>
      <xdr:rowOff>285750</xdr:rowOff>
    </xdr:from>
    <xdr:to>
      <xdr:col>1</xdr:col>
      <xdr:colOff>1060450</xdr:colOff>
      <xdr:row>4</xdr:row>
      <xdr:rowOff>711200</xdr:rowOff>
    </xdr:to>
    <xdr:pic>
      <xdr:nvPicPr>
        <xdr:cNvPr id="1027" name="Grafik 7496" descr="https://intersport-de.imgdn.net/fsi/server?type=image&amp;source=intersport/Produktiv/color/176/1012B225/001/VK/W1_1012B225_001_VK1_176_ASIC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3"/>
        <a:srcRect/>
        <a:stretch>
          <a:fillRect/>
        </a:stretch>
      </xdr:blipFill>
      <xdr:spPr bwMode="auto">
        <a:xfrm flipH="1">
          <a:off x="749300" y="2432050"/>
          <a:ext cx="939800" cy="42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5</xdr:row>
      <xdr:rowOff>266700</xdr:rowOff>
    </xdr:from>
    <xdr:to>
      <xdr:col>1</xdr:col>
      <xdr:colOff>1060450</xdr:colOff>
      <xdr:row>5</xdr:row>
      <xdr:rowOff>723900</xdr:rowOff>
    </xdr:to>
    <xdr:pic>
      <xdr:nvPicPr>
        <xdr:cNvPr id="1028" name="Grafik 7514" descr="https://intersport-de.imgdn.net/fsi/server?type=image&amp;source=intersport/Produktiv/color/176/1012B206/009/VK/W1_1012B206_009_VK1_176_ASIC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4"/>
        <a:srcRect/>
        <a:stretch>
          <a:fillRect/>
        </a:stretch>
      </xdr:blipFill>
      <xdr:spPr bwMode="auto">
        <a:xfrm>
          <a:off x="749300" y="3365500"/>
          <a:ext cx="9398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6</xdr:row>
      <xdr:rowOff>279400</xdr:rowOff>
    </xdr:from>
    <xdr:to>
      <xdr:col>1</xdr:col>
      <xdr:colOff>1060450</xdr:colOff>
      <xdr:row>6</xdr:row>
      <xdr:rowOff>717550</xdr:rowOff>
    </xdr:to>
    <xdr:pic>
      <xdr:nvPicPr>
        <xdr:cNvPr id="1029" name="Grafik 7516" descr="https://intersport-de.imgdn.net/fsi/server?type=image&amp;source=intersport/Produktiv/color/176/1011B366/402/VK/W1_1011B366_402_VK1_176_ASIC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5"/>
        <a:srcRect/>
        <a:stretch>
          <a:fillRect/>
        </a:stretch>
      </xdr:blipFill>
      <xdr:spPr bwMode="auto">
        <a:xfrm>
          <a:off x="749300" y="4356100"/>
          <a:ext cx="939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7</xdr:row>
      <xdr:rowOff>292100</xdr:rowOff>
    </xdr:from>
    <xdr:to>
      <xdr:col>1</xdr:col>
      <xdr:colOff>1060450</xdr:colOff>
      <xdr:row>7</xdr:row>
      <xdr:rowOff>704850</xdr:rowOff>
    </xdr:to>
    <xdr:pic>
      <xdr:nvPicPr>
        <xdr:cNvPr id="1030" name="Grafik 7552" descr="https://intersport-de.imgdn.net/fsi/server?type=image&amp;source=intersport/Produktiv/color/177/6100315/101/F/W1_6100315_101_F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749300" y="5346700"/>
          <a:ext cx="939800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8</xdr:row>
      <xdr:rowOff>279400</xdr:rowOff>
    </xdr:from>
    <xdr:to>
      <xdr:col>1</xdr:col>
      <xdr:colOff>1060450</xdr:colOff>
      <xdr:row>8</xdr:row>
      <xdr:rowOff>717550</xdr:rowOff>
    </xdr:to>
    <xdr:pic>
      <xdr:nvPicPr>
        <xdr:cNvPr id="1031" name="Grafik 1" descr="https://intersport-de.imgdn.net/fsi/server?type=image&amp;source=intersport/Produktiv/color/177/1203551B/066/VK/W1_1203551B_066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6"/>
        <a:srcRect/>
        <a:stretch>
          <a:fillRect/>
        </a:stretch>
      </xdr:blipFill>
      <xdr:spPr bwMode="auto">
        <a:xfrm>
          <a:off x="749300" y="6311900"/>
          <a:ext cx="939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8</xdr:row>
      <xdr:rowOff>279400</xdr:rowOff>
    </xdr:from>
    <xdr:to>
      <xdr:col>1</xdr:col>
      <xdr:colOff>1060450</xdr:colOff>
      <xdr:row>8</xdr:row>
      <xdr:rowOff>717550</xdr:rowOff>
    </xdr:to>
    <xdr:pic>
      <xdr:nvPicPr>
        <xdr:cNvPr id="1032" name="Grafik 2" descr="https://intersport-de.imgdn.net/fsi/server?type=image&amp;source=intersport/Produktiv/color/177/1203551B/066/VK/W1_1203551B_066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6"/>
        <a:srcRect/>
        <a:stretch>
          <a:fillRect/>
        </a:stretch>
      </xdr:blipFill>
      <xdr:spPr bwMode="auto">
        <a:xfrm>
          <a:off x="749300" y="6311900"/>
          <a:ext cx="939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9</xdr:row>
      <xdr:rowOff>285750</xdr:rowOff>
    </xdr:from>
    <xdr:to>
      <xdr:col>1</xdr:col>
      <xdr:colOff>1060450</xdr:colOff>
      <xdr:row>9</xdr:row>
      <xdr:rowOff>711200</xdr:rowOff>
    </xdr:to>
    <xdr:pic>
      <xdr:nvPicPr>
        <xdr:cNvPr id="1033" name="Grafik 3" descr="https://intersport-de.imgdn.net/fsi/server?type=image&amp;source=intersport/Produktiv/color/177/1203701B/460/VK/W1_1203701B_460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7"/>
        <a:srcRect/>
        <a:stretch>
          <a:fillRect/>
        </a:stretch>
      </xdr:blipFill>
      <xdr:spPr bwMode="auto">
        <a:xfrm>
          <a:off x="749300" y="7296150"/>
          <a:ext cx="939800" cy="42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10</xdr:row>
      <xdr:rowOff>285750</xdr:rowOff>
    </xdr:from>
    <xdr:to>
      <xdr:col>1</xdr:col>
      <xdr:colOff>1060450</xdr:colOff>
      <xdr:row>10</xdr:row>
      <xdr:rowOff>704850</xdr:rowOff>
    </xdr:to>
    <xdr:pic>
      <xdr:nvPicPr>
        <xdr:cNvPr id="1034" name="Grafik 4" descr="https://intersport-de.imgdn.net/fsi/server?type=image&amp;source=intersport/Produktiv/color/177/1203691B/460/VK/W1_1203691B_460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8"/>
        <a:srcRect/>
        <a:stretch>
          <a:fillRect/>
        </a:stretch>
      </xdr:blipFill>
      <xdr:spPr bwMode="auto">
        <a:xfrm>
          <a:off x="749300" y="8274050"/>
          <a:ext cx="9398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11</xdr:row>
      <xdr:rowOff>285750</xdr:rowOff>
    </xdr:from>
    <xdr:to>
      <xdr:col>1</xdr:col>
      <xdr:colOff>1060450</xdr:colOff>
      <xdr:row>11</xdr:row>
      <xdr:rowOff>704850</xdr:rowOff>
    </xdr:to>
    <xdr:pic>
      <xdr:nvPicPr>
        <xdr:cNvPr id="1035" name="Grafik 5" descr="https://intersport-de.imgdn.net/fsi/server?type=image&amp;source=intersport/Produktiv/color/177/1103821D/482/VK/W1_1103821D_482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9"/>
        <a:srcRect/>
        <a:stretch>
          <a:fillRect/>
        </a:stretch>
      </xdr:blipFill>
      <xdr:spPr bwMode="auto">
        <a:xfrm>
          <a:off x="749300" y="9251950"/>
          <a:ext cx="9398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12</xdr:row>
      <xdr:rowOff>285750</xdr:rowOff>
    </xdr:from>
    <xdr:to>
      <xdr:col>1</xdr:col>
      <xdr:colOff>1060450</xdr:colOff>
      <xdr:row>12</xdr:row>
      <xdr:rowOff>711200</xdr:rowOff>
    </xdr:to>
    <xdr:pic>
      <xdr:nvPicPr>
        <xdr:cNvPr id="1036" name="Grafik 6" descr="https://intersport-de.imgdn.net/fsi/server?type=image&amp;source=intersport/Produktiv/color/177/1103831D/482/VK/W1_1103831D_482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10"/>
        <a:srcRect/>
        <a:stretch>
          <a:fillRect/>
        </a:stretch>
      </xdr:blipFill>
      <xdr:spPr bwMode="auto">
        <a:xfrm>
          <a:off x="749300" y="10229850"/>
          <a:ext cx="939800" cy="42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13</xdr:row>
      <xdr:rowOff>285750</xdr:rowOff>
    </xdr:from>
    <xdr:to>
      <xdr:col>1</xdr:col>
      <xdr:colOff>1060450</xdr:colOff>
      <xdr:row>13</xdr:row>
      <xdr:rowOff>711200</xdr:rowOff>
    </xdr:to>
    <xdr:pic>
      <xdr:nvPicPr>
        <xdr:cNvPr id="1037" name="Grafik 7" descr="https://intersport-de.imgdn.net/fsi/server?type=image&amp;source=intersport/Produktiv/color/177/1203681B/009/VK/W1_1203681B_009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11"/>
        <a:srcRect/>
        <a:stretch>
          <a:fillRect/>
        </a:stretch>
      </xdr:blipFill>
      <xdr:spPr bwMode="auto">
        <a:xfrm>
          <a:off x="749300" y="11207750"/>
          <a:ext cx="939800" cy="42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14</xdr:row>
      <xdr:rowOff>285750</xdr:rowOff>
    </xdr:from>
    <xdr:to>
      <xdr:col>1</xdr:col>
      <xdr:colOff>1060450</xdr:colOff>
      <xdr:row>14</xdr:row>
      <xdr:rowOff>711200</xdr:rowOff>
    </xdr:to>
    <xdr:pic>
      <xdr:nvPicPr>
        <xdr:cNvPr id="1038" name="Grafik 8" descr="https://intersport-de.imgdn.net/fsi/server?type=image&amp;source=intersport/Produktiv/color/177/1103811D/490/VK/W1_1103811D_490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12"/>
        <a:srcRect/>
        <a:stretch>
          <a:fillRect/>
        </a:stretch>
      </xdr:blipFill>
      <xdr:spPr bwMode="auto">
        <a:xfrm>
          <a:off x="749300" y="12185650"/>
          <a:ext cx="939800" cy="42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8</xdr:row>
      <xdr:rowOff>279400</xdr:rowOff>
    </xdr:from>
    <xdr:to>
      <xdr:col>1</xdr:col>
      <xdr:colOff>1060450</xdr:colOff>
      <xdr:row>8</xdr:row>
      <xdr:rowOff>717550</xdr:rowOff>
    </xdr:to>
    <xdr:pic>
      <xdr:nvPicPr>
        <xdr:cNvPr id="1039" name="Grafik 9" descr="https://intersport-de.imgdn.net/fsi/server?type=image&amp;source=intersport/Produktiv/color/177/1203551B/066/VK/W1_1203551B_066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6"/>
        <a:srcRect/>
        <a:stretch>
          <a:fillRect/>
        </a:stretch>
      </xdr:blipFill>
      <xdr:spPr bwMode="auto">
        <a:xfrm>
          <a:off x="749300" y="6311900"/>
          <a:ext cx="939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8</xdr:row>
      <xdr:rowOff>279400</xdr:rowOff>
    </xdr:from>
    <xdr:to>
      <xdr:col>1</xdr:col>
      <xdr:colOff>1060450</xdr:colOff>
      <xdr:row>8</xdr:row>
      <xdr:rowOff>717550</xdr:rowOff>
    </xdr:to>
    <xdr:pic>
      <xdr:nvPicPr>
        <xdr:cNvPr id="1040" name="Grafik 10" descr="https://intersport-de.imgdn.net/fsi/server?type=image&amp;source=intersport/Produktiv/color/177/1203551B/066/VK/W1_1203551B_066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6"/>
        <a:srcRect/>
        <a:stretch>
          <a:fillRect/>
        </a:stretch>
      </xdr:blipFill>
      <xdr:spPr bwMode="auto">
        <a:xfrm>
          <a:off x="749300" y="6311900"/>
          <a:ext cx="939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9</xdr:row>
      <xdr:rowOff>285750</xdr:rowOff>
    </xdr:from>
    <xdr:to>
      <xdr:col>1</xdr:col>
      <xdr:colOff>1060450</xdr:colOff>
      <xdr:row>9</xdr:row>
      <xdr:rowOff>711200</xdr:rowOff>
    </xdr:to>
    <xdr:pic>
      <xdr:nvPicPr>
        <xdr:cNvPr id="1041" name="Grafik 11" descr="https://intersport-de.imgdn.net/fsi/server?type=image&amp;source=intersport/Produktiv/color/177/1203701B/460/VK/W1_1203701B_460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7"/>
        <a:srcRect/>
        <a:stretch>
          <a:fillRect/>
        </a:stretch>
      </xdr:blipFill>
      <xdr:spPr bwMode="auto">
        <a:xfrm>
          <a:off x="749300" y="7296150"/>
          <a:ext cx="939800" cy="42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10</xdr:row>
      <xdr:rowOff>285750</xdr:rowOff>
    </xdr:from>
    <xdr:to>
      <xdr:col>1</xdr:col>
      <xdr:colOff>1060450</xdr:colOff>
      <xdr:row>10</xdr:row>
      <xdr:rowOff>704850</xdr:rowOff>
    </xdr:to>
    <xdr:pic>
      <xdr:nvPicPr>
        <xdr:cNvPr id="1042" name="Grafik 12" descr="https://intersport-de.imgdn.net/fsi/server?type=image&amp;source=intersport/Produktiv/color/177/1203691B/460/VK/W1_1203691B_460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8"/>
        <a:srcRect/>
        <a:stretch>
          <a:fillRect/>
        </a:stretch>
      </xdr:blipFill>
      <xdr:spPr bwMode="auto">
        <a:xfrm>
          <a:off x="749300" y="8274050"/>
          <a:ext cx="9398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11</xdr:row>
      <xdr:rowOff>285750</xdr:rowOff>
    </xdr:from>
    <xdr:to>
      <xdr:col>1</xdr:col>
      <xdr:colOff>1060450</xdr:colOff>
      <xdr:row>11</xdr:row>
      <xdr:rowOff>704850</xdr:rowOff>
    </xdr:to>
    <xdr:pic>
      <xdr:nvPicPr>
        <xdr:cNvPr id="1043" name="Grafik 13" descr="https://intersport-de.imgdn.net/fsi/server?type=image&amp;source=intersport/Produktiv/color/177/1103821D/482/VK/W1_1103821D_482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9"/>
        <a:srcRect/>
        <a:stretch>
          <a:fillRect/>
        </a:stretch>
      </xdr:blipFill>
      <xdr:spPr bwMode="auto">
        <a:xfrm>
          <a:off x="749300" y="9251950"/>
          <a:ext cx="9398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12</xdr:row>
      <xdr:rowOff>285750</xdr:rowOff>
    </xdr:from>
    <xdr:to>
      <xdr:col>1</xdr:col>
      <xdr:colOff>1060450</xdr:colOff>
      <xdr:row>12</xdr:row>
      <xdr:rowOff>711200</xdr:rowOff>
    </xdr:to>
    <xdr:pic>
      <xdr:nvPicPr>
        <xdr:cNvPr id="1044" name="Grafik 14" descr="https://intersport-de.imgdn.net/fsi/server?type=image&amp;source=intersport/Produktiv/color/177/1103831D/482/VK/W1_1103831D_482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10"/>
        <a:srcRect/>
        <a:stretch>
          <a:fillRect/>
        </a:stretch>
      </xdr:blipFill>
      <xdr:spPr bwMode="auto">
        <a:xfrm>
          <a:off x="749300" y="10229850"/>
          <a:ext cx="939800" cy="42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13</xdr:row>
      <xdr:rowOff>285750</xdr:rowOff>
    </xdr:from>
    <xdr:to>
      <xdr:col>1</xdr:col>
      <xdr:colOff>1060450</xdr:colOff>
      <xdr:row>13</xdr:row>
      <xdr:rowOff>711200</xdr:rowOff>
    </xdr:to>
    <xdr:pic>
      <xdr:nvPicPr>
        <xdr:cNvPr id="1045" name="Grafik 15" descr="https://intersport-de.imgdn.net/fsi/server?type=image&amp;source=intersport/Produktiv/color/177/1203681B/009/VK/W1_1203681B_009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11"/>
        <a:srcRect/>
        <a:stretch>
          <a:fillRect/>
        </a:stretch>
      </xdr:blipFill>
      <xdr:spPr bwMode="auto">
        <a:xfrm>
          <a:off x="749300" y="11207750"/>
          <a:ext cx="939800" cy="42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14</xdr:row>
      <xdr:rowOff>285750</xdr:rowOff>
    </xdr:from>
    <xdr:to>
      <xdr:col>1</xdr:col>
      <xdr:colOff>1060450</xdr:colOff>
      <xdr:row>14</xdr:row>
      <xdr:rowOff>711200</xdr:rowOff>
    </xdr:to>
    <xdr:pic>
      <xdr:nvPicPr>
        <xdr:cNvPr id="1046" name="Grafik 16" descr="https://intersport-de.imgdn.net/fsi/server?type=image&amp;source=intersport/Produktiv/color/177/1103811D/490/VK/W1_1103811D_490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12"/>
        <a:srcRect/>
        <a:stretch>
          <a:fillRect/>
        </a:stretch>
      </xdr:blipFill>
      <xdr:spPr bwMode="auto">
        <a:xfrm>
          <a:off x="749300" y="12185650"/>
          <a:ext cx="939800" cy="42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showGridLines="0" tabSelected="1" zoomScale="70" zoomScaleNormal="70" workbookViewId="0">
      <pane ySplit="3" topLeftCell="A4" activePane="bottomLeft" state="frozen"/>
      <selection pane="bottomLeft" activeCell="AC5" sqref="AC5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17.42578125" style="6" customWidth="1"/>
    <col min="3" max="3" width="18.42578125" style="6" customWidth="1"/>
    <col min="4" max="4" width="12.5703125" style="6" customWidth="1"/>
    <col min="5" max="5" width="16.5703125" style="6" bestFit="1" customWidth="1"/>
    <col min="6" max="6" width="23.5703125" style="6" bestFit="1" customWidth="1"/>
    <col min="7" max="7" width="9.42578125" style="1" customWidth="1" outlineLevel="1"/>
    <col min="8" max="24" width="5.5703125" style="1" customWidth="1" outlineLevel="1"/>
    <col min="25" max="25" width="10" style="4" customWidth="1"/>
    <col min="26" max="26" width="11.140625" style="10" bestFit="1" customWidth="1"/>
    <col min="27" max="27" width="11.140625" style="10" customWidth="1"/>
    <col min="28" max="16384" width="21.42578125" style="1"/>
  </cols>
  <sheetData>
    <row r="1" spans="1:27" ht="33.75" customHeight="1" thickBot="1" x14ac:dyDescent="0.3">
      <c r="A1" s="5"/>
      <c r="B1" s="8"/>
      <c r="C1" s="8"/>
      <c r="D1" s="8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7" s="2" customFormat="1" ht="27.75" customHeight="1" thickBot="1" x14ac:dyDescent="0.3">
      <c r="B2" s="8"/>
      <c r="C2" s="8"/>
      <c r="D2" s="8"/>
      <c r="E2" s="7"/>
      <c r="F2" s="7"/>
      <c r="G2" s="22" t="s">
        <v>4</v>
      </c>
      <c r="H2" s="23">
        <v>6</v>
      </c>
      <c r="I2" s="23">
        <v>6.5</v>
      </c>
      <c r="J2" s="23">
        <v>7</v>
      </c>
      <c r="K2" s="23">
        <v>7.5</v>
      </c>
      <c r="L2" s="23">
        <v>8</v>
      </c>
      <c r="M2" s="23">
        <v>8.5</v>
      </c>
      <c r="N2" s="23">
        <v>9</v>
      </c>
      <c r="O2" s="23">
        <v>9.5</v>
      </c>
      <c r="P2" s="23">
        <v>10</v>
      </c>
      <c r="Q2" s="23">
        <v>10.5</v>
      </c>
      <c r="R2" s="23">
        <v>11</v>
      </c>
      <c r="S2" s="23">
        <v>11.5</v>
      </c>
      <c r="T2" s="23">
        <v>12</v>
      </c>
      <c r="U2" s="23">
        <v>12.5</v>
      </c>
      <c r="V2" s="23">
        <v>13</v>
      </c>
      <c r="W2" s="23">
        <v>14</v>
      </c>
      <c r="X2" s="24">
        <v>15</v>
      </c>
      <c r="Y2" s="4">
        <f>SUM(Y10:Y15)</f>
        <v>19813</v>
      </c>
      <c r="Z2" s="29"/>
      <c r="AA2" s="29"/>
    </row>
    <row r="3" spans="1:27" s="2" customFormat="1" ht="33" customHeight="1" thickBot="1" x14ac:dyDescent="0.3">
      <c r="B3" s="25" t="s">
        <v>7</v>
      </c>
      <c r="C3" s="26" t="s">
        <v>1</v>
      </c>
      <c r="D3" s="26" t="s">
        <v>16</v>
      </c>
      <c r="E3" s="26" t="s">
        <v>2</v>
      </c>
      <c r="F3" s="26" t="s">
        <v>5</v>
      </c>
      <c r="G3" s="30" t="s">
        <v>31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  <c r="Y3" s="27" t="s">
        <v>0</v>
      </c>
      <c r="Z3" s="28" t="s">
        <v>3</v>
      </c>
      <c r="AA3" s="28" t="s">
        <v>6</v>
      </c>
    </row>
    <row r="4" spans="1:27" s="3" customFormat="1" ht="75" customHeight="1" x14ac:dyDescent="0.25">
      <c r="B4" s="20"/>
      <c r="C4" s="21" t="s">
        <v>32</v>
      </c>
      <c r="D4" s="21" t="s">
        <v>14</v>
      </c>
      <c r="E4" s="12" t="s">
        <v>19</v>
      </c>
      <c r="F4" s="12" t="s">
        <v>21</v>
      </c>
      <c r="G4" s="15" t="s">
        <v>17</v>
      </c>
      <c r="H4" s="15"/>
      <c r="I4" s="15"/>
      <c r="J4" s="15"/>
      <c r="K4" s="15"/>
      <c r="L4" s="15">
        <v>11</v>
      </c>
      <c r="M4" s="15"/>
      <c r="N4" s="15">
        <v>249</v>
      </c>
      <c r="O4" s="15">
        <v>361</v>
      </c>
      <c r="P4" s="15">
        <v>501</v>
      </c>
      <c r="Q4" s="15">
        <v>447</v>
      </c>
      <c r="R4" s="15">
        <v>460</v>
      </c>
      <c r="S4" s="15">
        <v>543</v>
      </c>
      <c r="T4" s="15">
        <v>289</v>
      </c>
      <c r="U4" s="15">
        <v>53</v>
      </c>
      <c r="V4" s="15">
        <v>238</v>
      </c>
      <c r="W4" s="15">
        <v>56</v>
      </c>
      <c r="X4" s="15">
        <v>15</v>
      </c>
      <c r="Y4" s="13">
        <f>SUM(H4:X4)</f>
        <v>3223</v>
      </c>
      <c r="Z4" s="14">
        <v>170</v>
      </c>
      <c r="AA4" s="14">
        <f>Z4/2</f>
        <v>85</v>
      </c>
    </row>
    <row r="5" spans="1:27" s="3" customFormat="1" ht="75" customHeight="1" x14ac:dyDescent="0.25">
      <c r="A5" s="1"/>
      <c r="B5" s="17"/>
      <c r="C5" s="19" t="s">
        <v>33</v>
      </c>
      <c r="D5" s="19" t="s">
        <v>14</v>
      </c>
      <c r="E5" s="11" t="s">
        <v>19</v>
      </c>
      <c r="F5" s="11" t="s">
        <v>22</v>
      </c>
      <c r="G5" s="9" t="s">
        <v>18</v>
      </c>
      <c r="H5" s="9"/>
      <c r="I5" s="9">
        <v>99</v>
      </c>
      <c r="J5" s="9">
        <v>246</v>
      </c>
      <c r="K5" s="9">
        <v>538</v>
      </c>
      <c r="L5" s="9">
        <v>749</v>
      </c>
      <c r="M5" s="9">
        <v>711</v>
      </c>
      <c r="N5" s="9">
        <v>648</v>
      </c>
      <c r="O5" s="9">
        <v>662</v>
      </c>
      <c r="P5" s="9">
        <v>439</v>
      </c>
      <c r="Q5" s="9">
        <v>208</v>
      </c>
      <c r="R5" s="9">
        <v>208</v>
      </c>
      <c r="S5" s="9"/>
      <c r="T5" s="9"/>
      <c r="U5" s="9"/>
      <c r="V5" s="9"/>
      <c r="W5" s="9"/>
      <c r="X5" s="9"/>
      <c r="Y5" s="18">
        <f t="shared" ref="Y5:Y15" si="0">SUM(H5:X5)</f>
        <v>4508</v>
      </c>
      <c r="Z5" s="16">
        <v>170</v>
      </c>
      <c r="AA5" s="16">
        <f t="shared" ref="AA5:AA15" si="1">Z5/2</f>
        <v>85</v>
      </c>
    </row>
    <row r="6" spans="1:27" ht="77.099999999999994" customHeight="1" x14ac:dyDescent="0.25">
      <c r="B6" s="17"/>
      <c r="C6" s="19" t="s">
        <v>34</v>
      </c>
      <c r="D6" s="19" t="s">
        <v>14</v>
      </c>
      <c r="E6" s="11" t="s">
        <v>20</v>
      </c>
      <c r="F6" s="11" t="s">
        <v>23</v>
      </c>
      <c r="G6" s="9" t="s">
        <v>18</v>
      </c>
      <c r="H6" s="9">
        <v>8</v>
      </c>
      <c r="I6" s="9">
        <v>31</v>
      </c>
      <c r="J6" s="9">
        <v>53</v>
      </c>
      <c r="K6" s="9">
        <v>37</v>
      </c>
      <c r="L6" s="9">
        <v>14</v>
      </c>
      <c r="M6" s="9">
        <v>40</v>
      </c>
      <c r="N6" s="9">
        <v>51</v>
      </c>
      <c r="O6" s="9">
        <v>39</v>
      </c>
      <c r="P6" s="9">
        <v>16</v>
      </c>
      <c r="Q6" s="9">
        <v>27</v>
      </c>
      <c r="R6" s="9">
        <v>18</v>
      </c>
      <c r="S6" s="9"/>
      <c r="T6" s="9"/>
      <c r="U6" s="9"/>
      <c r="V6" s="9"/>
      <c r="W6" s="9"/>
      <c r="X6" s="9"/>
      <c r="Y6" s="18">
        <f t="shared" si="0"/>
        <v>334</v>
      </c>
      <c r="Z6" s="16">
        <v>160</v>
      </c>
      <c r="AA6" s="16">
        <f t="shared" si="1"/>
        <v>80</v>
      </c>
    </row>
    <row r="7" spans="1:27" ht="77.099999999999994" customHeight="1" x14ac:dyDescent="0.25">
      <c r="B7" s="17"/>
      <c r="C7" s="19" t="s">
        <v>8</v>
      </c>
      <c r="D7" s="19" t="s">
        <v>14</v>
      </c>
      <c r="E7" s="11" t="s">
        <v>20</v>
      </c>
      <c r="F7" s="11" t="s">
        <v>24</v>
      </c>
      <c r="G7" s="9" t="s">
        <v>17</v>
      </c>
      <c r="H7" s="9"/>
      <c r="I7" s="9"/>
      <c r="J7" s="9"/>
      <c r="K7" s="9">
        <v>9</v>
      </c>
      <c r="L7" s="9">
        <v>15</v>
      </c>
      <c r="M7" s="9">
        <v>44</v>
      </c>
      <c r="N7" s="9">
        <v>53</v>
      </c>
      <c r="O7" s="9">
        <v>111</v>
      </c>
      <c r="P7" s="9">
        <v>63</v>
      </c>
      <c r="Q7" s="9">
        <v>22</v>
      </c>
      <c r="R7" s="9">
        <v>18</v>
      </c>
      <c r="S7" s="9">
        <v>11</v>
      </c>
      <c r="T7" s="9">
        <v>9</v>
      </c>
      <c r="U7" s="9">
        <v>15</v>
      </c>
      <c r="V7" s="9"/>
      <c r="W7" s="9">
        <v>6</v>
      </c>
      <c r="X7" s="9">
        <v>19</v>
      </c>
      <c r="Y7" s="18">
        <f t="shared" si="0"/>
        <v>395</v>
      </c>
      <c r="Z7" s="16">
        <v>160</v>
      </c>
      <c r="AA7" s="16">
        <f t="shared" si="1"/>
        <v>80</v>
      </c>
    </row>
    <row r="8" spans="1:27" ht="77.099999999999994" customHeight="1" x14ac:dyDescent="0.25">
      <c r="B8" s="17"/>
      <c r="C8" s="19" t="s">
        <v>35</v>
      </c>
      <c r="D8" s="19" t="s">
        <v>15</v>
      </c>
      <c r="E8" s="11" t="s">
        <v>38</v>
      </c>
      <c r="F8" s="11" t="s">
        <v>25</v>
      </c>
      <c r="G8" s="9" t="s">
        <v>18</v>
      </c>
      <c r="H8" s="9">
        <v>144</v>
      </c>
      <c r="I8" s="9">
        <v>668</v>
      </c>
      <c r="J8" s="9">
        <v>1152</v>
      </c>
      <c r="K8" s="9">
        <v>1258</v>
      </c>
      <c r="L8" s="9">
        <v>1322</v>
      </c>
      <c r="M8" s="9">
        <v>2256</v>
      </c>
      <c r="N8" s="9">
        <v>2434</v>
      </c>
      <c r="O8" s="9">
        <v>2711</v>
      </c>
      <c r="P8" s="9">
        <v>2226</v>
      </c>
      <c r="Q8" s="9">
        <v>1676</v>
      </c>
      <c r="R8" s="9">
        <v>865</v>
      </c>
      <c r="S8" s="9"/>
      <c r="T8" s="9"/>
      <c r="U8" s="9"/>
      <c r="V8" s="9"/>
      <c r="W8" s="9"/>
      <c r="X8" s="9"/>
      <c r="Y8" s="18">
        <f t="shared" si="0"/>
        <v>16712</v>
      </c>
      <c r="Z8" s="16">
        <v>150</v>
      </c>
      <c r="AA8" s="16">
        <f t="shared" si="1"/>
        <v>75</v>
      </c>
    </row>
    <row r="9" spans="1:27" ht="77.099999999999994" customHeight="1" x14ac:dyDescent="0.25">
      <c r="B9" s="17"/>
      <c r="C9" s="19" t="s">
        <v>36</v>
      </c>
      <c r="D9" s="19" t="s">
        <v>15</v>
      </c>
      <c r="E9" s="11" t="s">
        <v>39</v>
      </c>
      <c r="F9" s="11" t="s">
        <v>26</v>
      </c>
      <c r="G9" s="9" t="s">
        <v>18</v>
      </c>
      <c r="H9" s="9"/>
      <c r="I9" s="9"/>
      <c r="J9" s="9"/>
      <c r="K9" s="9"/>
      <c r="L9" s="9">
        <v>113</v>
      </c>
      <c r="M9" s="9">
        <v>73</v>
      </c>
      <c r="N9" s="9">
        <v>76</v>
      </c>
      <c r="O9" s="9">
        <v>155</v>
      </c>
      <c r="P9" s="9">
        <v>376</v>
      </c>
      <c r="Q9" s="9">
        <v>18</v>
      </c>
      <c r="R9" s="9"/>
      <c r="S9" s="9"/>
      <c r="T9" s="9"/>
      <c r="U9" s="9"/>
      <c r="V9" s="9"/>
      <c r="W9" s="9"/>
      <c r="X9" s="9"/>
      <c r="Y9" s="18">
        <f t="shared" si="0"/>
        <v>811</v>
      </c>
      <c r="Z9" s="16">
        <v>160</v>
      </c>
      <c r="AA9" s="16">
        <f t="shared" si="1"/>
        <v>80</v>
      </c>
    </row>
    <row r="10" spans="1:27" ht="77.099999999999994" customHeight="1" x14ac:dyDescent="0.25">
      <c r="B10" s="17"/>
      <c r="C10" s="19" t="s">
        <v>9</v>
      </c>
      <c r="D10" s="19" t="s">
        <v>15</v>
      </c>
      <c r="E10" s="11" t="s">
        <v>40</v>
      </c>
      <c r="F10" s="11" t="s">
        <v>27</v>
      </c>
      <c r="G10" s="9" t="s">
        <v>18</v>
      </c>
      <c r="H10" s="9">
        <v>13</v>
      </c>
      <c r="I10" s="9">
        <v>42</v>
      </c>
      <c r="J10" s="9">
        <v>165</v>
      </c>
      <c r="K10" s="9">
        <v>273</v>
      </c>
      <c r="L10" s="9">
        <v>452</v>
      </c>
      <c r="M10" s="9">
        <v>567</v>
      </c>
      <c r="N10" s="9">
        <v>538</v>
      </c>
      <c r="O10" s="9">
        <v>530</v>
      </c>
      <c r="P10" s="9">
        <v>406</v>
      </c>
      <c r="Q10" s="9">
        <v>273</v>
      </c>
      <c r="R10" s="9">
        <v>98</v>
      </c>
      <c r="S10" s="9"/>
      <c r="T10" s="9"/>
      <c r="U10" s="9"/>
      <c r="V10" s="9"/>
      <c r="W10" s="9"/>
      <c r="X10" s="9"/>
      <c r="Y10" s="18">
        <f t="shared" si="0"/>
        <v>3357</v>
      </c>
      <c r="Z10" s="16">
        <v>180</v>
      </c>
      <c r="AA10" s="16">
        <f t="shared" si="1"/>
        <v>90</v>
      </c>
    </row>
    <row r="11" spans="1:27" ht="77.099999999999994" customHeight="1" x14ac:dyDescent="0.25">
      <c r="B11" s="17"/>
      <c r="C11" s="19" t="s">
        <v>10</v>
      </c>
      <c r="D11" s="19" t="s">
        <v>15</v>
      </c>
      <c r="E11" s="11" t="s">
        <v>41</v>
      </c>
      <c r="F11" s="11" t="s">
        <v>27</v>
      </c>
      <c r="G11" s="9" t="s">
        <v>18</v>
      </c>
      <c r="H11" s="9">
        <v>16</v>
      </c>
      <c r="I11" s="9">
        <v>64</v>
      </c>
      <c r="J11" s="9">
        <v>230</v>
      </c>
      <c r="K11" s="9">
        <v>382</v>
      </c>
      <c r="L11" s="9">
        <v>615</v>
      </c>
      <c r="M11" s="9">
        <v>704</v>
      </c>
      <c r="N11" s="9">
        <v>716</v>
      </c>
      <c r="O11" s="9">
        <v>720</v>
      </c>
      <c r="P11" s="9">
        <v>511</v>
      </c>
      <c r="Q11" s="9">
        <v>369</v>
      </c>
      <c r="R11" s="9">
        <v>140</v>
      </c>
      <c r="S11" s="9"/>
      <c r="T11" s="9"/>
      <c r="U11" s="9"/>
      <c r="V11" s="9"/>
      <c r="W11" s="9"/>
      <c r="X11" s="9"/>
      <c r="Y11" s="18">
        <f t="shared" si="0"/>
        <v>4467</v>
      </c>
      <c r="Z11" s="16">
        <v>180</v>
      </c>
      <c r="AA11" s="16">
        <f t="shared" si="1"/>
        <v>90</v>
      </c>
    </row>
    <row r="12" spans="1:27" ht="77.099999999999994" customHeight="1" x14ac:dyDescent="0.25">
      <c r="B12" s="17"/>
      <c r="C12" s="19" t="s">
        <v>11</v>
      </c>
      <c r="D12" s="19" t="s">
        <v>15</v>
      </c>
      <c r="E12" s="11" t="s">
        <v>41</v>
      </c>
      <c r="F12" s="11" t="s">
        <v>28</v>
      </c>
      <c r="G12" s="9" t="s">
        <v>17</v>
      </c>
      <c r="H12" s="9"/>
      <c r="I12" s="9"/>
      <c r="J12" s="9"/>
      <c r="K12" s="9"/>
      <c r="L12" s="9">
        <v>64</v>
      </c>
      <c r="M12" s="9">
        <v>273</v>
      </c>
      <c r="N12" s="9">
        <v>458</v>
      </c>
      <c r="O12" s="9">
        <v>547</v>
      </c>
      <c r="P12" s="9">
        <v>778</v>
      </c>
      <c r="Q12" s="9">
        <v>748</v>
      </c>
      <c r="R12" s="9">
        <v>768</v>
      </c>
      <c r="S12" s="9">
        <v>568</v>
      </c>
      <c r="T12" s="9">
        <v>535</v>
      </c>
      <c r="U12" s="9">
        <v>453</v>
      </c>
      <c r="V12" s="9">
        <v>448</v>
      </c>
      <c r="W12" s="9">
        <v>179</v>
      </c>
      <c r="X12" s="9"/>
      <c r="Y12" s="18">
        <f t="shared" si="0"/>
        <v>5819</v>
      </c>
      <c r="Z12" s="16">
        <v>180</v>
      </c>
      <c r="AA12" s="16">
        <f t="shared" si="1"/>
        <v>90</v>
      </c>
    </row>
    <row r="13" spans="1:27" ht="77.099999999999994" customHeight="1" x14ac:dyDescent="0.25">
      <c r="B13" s="17"/>
      <c r="C13" s="19" t="s">
        <v>12</v>
      </c>
      <c r="D13" s="19" t="s">
        <v>15</v>
      </c>
      <c r="E13" s="11" t="s">
        <v>40</v>
      </c>
      <c r="F13" s="11" t="s">
        <v>28</v>
      </c>
      <c r="G13" s="9" t="s">
        <v>17</v>
      </c>
      <c r="H13" s="9"/>
      <c r="I13" s="9"/>
      <c r="J13" s="9"/>
      <c r="K13" s="9"/>
      <c r="L13" s="9">
        <v>27</v>
      </c>
      <c r="M13" s="9">
        <v>201</v>
      </c>
      <c r="N13" s="9">
        <v>357</v>
      </c>
      <c r="O13" s="9">
        <v>521</v>
      </c>
      <c r="P13" s="9">
        <v>585</v>
      </c>
      <c r="Q13" s="9">
        <v>629</v>
      </c>
      <c r="R13" s="9">
        <v>627</v>
      </c>
      <c r="S13" s="9">
        <v>426</v>
      </c>
      <c r="T13" s="9">
        <v>347</v>
      </c>
      <c r="U13" s="9">
        <v>337</v>
      </c>
      <c r="V13" s="9">
        <v>242</v>
      </c>
      <c r="W13" s="9">
        <v>121</v>
      </c>
      <c r="X13" s="9"/>
      <c r="Y13" s="18">
        <f t="shared" si="0"/>
        <v>4420</v>
      </c>
      <c r="Z13" s="16">
        <v>180</v>
      </c>
      <c r="AA13" s="16">
        <f t="shared" si="1"/>
        <v>90</v>
      </c>
    </row>
    <row r="14" spans="1:27" ht="77.099999999999994" customHeight="1" x14ac:dyDescent="0.25">
      <c r="B14" s="17"/>
      <c r="C14" s="19" t="s">
        <v>37</v>
      </c>
      <c r="D14" s="19" t="s">
        <v>15</v>
      </c>
      <c r="E14" s="11" t="s">
        <v>42</v>
      </c>
      <c r="F14" s="11" t="s">
        <v>29</v>
      </c>
      <c r="G14" s="9" t="s">
        <v>18</v>
      </c>
      <c r="H14" s="9"/>
      <c r="I14" s="9">
        <v>11</v>
      </c>
      <c r="J14" s="9">
        <v>50</v>
      </c>
      <c r="K14" s="9">
        <v>107</v>
      </c>
      <c r="L14" s="9">
        <v>164</v>
      </c>
      <c r="M14" s="9">
        <v>183</v>
      </c>
      <c r="N14" s="9">
        <v>163</v>
      </c>
      <c r="O14" s="9">
        <v>137</v>
      </c>
      <c r="P14" s="9">
        <v>87</v>
      </c>
      <c r="Q14" s="9">
        <v>44</v>
      </c>
      <c r="R14" s="9">
        <v>19</v>
      </c>
      <c r="S14" s="9"/>
      <c r="T14" s="9"/>
      <c r="U14" s="9"/>
      <c r="V14" s="9"/>
      <c r="W14" s="9"/>
      <c r="X14" s="9"/>
      <c r="Y14" s="18">
        <f t="shared" si="0"/>
        <v>965</v>
      </c>
      <c r="Z14" s="16">
        <v>110</v>
      </c>
      <c r="AA14" s="16">
        <f t="shared" si="1"/>
        <v>55</v>
      </c>
    </row>
    <row r="15" spans="1:27" ht="77.099999999999994" customHeight="1" x14ac:dyDescent="0.25">
      <c r="B15" s="17"/>
      <c r="C15" s="19" t="s">
        <v>13</v>
      </c>
      <c r="D15" s="19" t="s">
        <v>15</v>
      </c>
      <c r="E15" s="11" t="s">
        <v>42</v>
      </c>
      <c r="F15" s="11" t="s">
        <v>30</v>
      </c>
      <c r="G15" s="9" t="s">
        <v>17</v>
      </c>
      <c r="H15" s="9"/>
      <c r="I15" s="9"/>
      <c r="J15" s="9"/>
      <c r="K15" s="9"/>
      <c r="L15" s="9"/>
      <c r="M15" s="9">
        <v>48</v>
      </c>
      <c r="N15" s="9">
        <v>71</v>
      </c>
      <c r="O15" s="9">
        <v>101</v>
      </c>
      <c r="P15" s="9">
        <v>108</v>
      </c>
      <c r="Q15" s="9">
        <v>129</v>
      </c>
      <c r="R15" s="9">
        <v>115</v>
      </c>
      <c r="S15" s="9">
        <v>42</v>
      </c>
      <c r="T15" s="9">
        <v>77</v>
      </c>
      <c r="U15" s="9">
        <v>16</v>
      </c>
      <c r="V15" s="9">
        <v>74</v>
      </c>
      <c r="W15" s="9">
        <v>4</v>
      </c>
      <c r="X15" s="9"/>
      <c r="Y15" s="18">
        <f t="shared" si="0"/>
        <v>785</v>
      </c>
      <c r="Z15" s="16">
        <v>110</v>
      </c>
      <c r="AA15" s="16">
        <f t="shared" si="1"/>
        <v>55</v>
      </c>
    </row>
  </sheetData>
  <mergeCells count="2">
    <mergeCell ref="Z2:AA2"/>
    <mergeCell ref="G3:X3"/>
  </mergeCells>
  <phoneticPr fontId="5" type="noConversion"/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ASICS &amp; BROOKS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2023-06-30T08:39:19Z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